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rvices aux membres\Formation\PROGRAMME F3\Formulaires\RI\"/>
    </mc:Choice>
  </mc:AlternateContent>
  <xr:revisionPtr revIDLastSave="0" documentId="13_ncr:1_{E542F941-7350-4167-B4D8-0A2A71B21AE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</sheets>
  <definedNames>
    <definedName name="_xlnm.Print_Area" localSheetId="0">Feuil1!$A$1:$J$36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J23" i="1" l="1"/>
  <c r="J22" i="1"/>
  <c r="J21" i="1"/>
  <c r="J20" i="1"/>
  <c r="J19" i="1"/>
  <c r="J18" i="1"/>
  <c r="J17" i="1"/>
  <c r="J16" i="1"/>
  <c r="J15" i="1"/>
  <c r="H23" i="1"/>
  <c r="H22" i="1"/>
  <c r="H21" i="1"/>
  <c r="H20" i="1"/>
  <c r="H19" i="1"/>
  <c r="H18" i="1"/>
  <c r="H17" i="1"/>
  <c r="H16" i="1"/>
  <c r="H15" i="1"/>
  <c r="F23" i="1"/>
  <c r="F22" i="1"/>
  <c r="F21" i="1"/>
  <c r="F20" i="1"/>
  <c r="F19" i="1"/>
  <c r="F18" i="1"/>
  <c r="F17" i="1"/>
  <c r="F16" i="1"/>
  <c r="F15" i="1"/>
  <c r="D15" i="1" l="1"/>
  <c r="J24" i="1" l="1"/>
  <c r="H24" i="1"/>
  <c r="F24" i="1"/>
  <c r="D24" i="1" l="1"/>
  <c r="C27" i="1" s="1"/>
</calcChain>
</file>

<file path=xl/sharedStrings.xml><?xml version="1.0" encoding="utf-8"?>
<sst xmlns="http://schemas.openxmlformats.org/spreadsheetml/2006/main" count="32" uniqueCount="31">
  <si>
    <t>Date de la dépense</t>
  </si>
  <si>
    <t>TOTAL</t>
  </si>
  <si>
    <t>km x 0,455</t>
  </si>
  <si>
    <t xml:space="preserve"> Le formulaire doit être acheminé à l'ARIHQ dans les 15 jours qui suivent la formation. Merci!</t>
  </si>
  <si>
    <t xml:space="preserve">Nom du participant </t>
  </si>
  <si>
    <t>Frais de déplacement                    (+ de 50km aller-retour)</t>
  </si>
  <si>
    <t>Nombre de km aller-retour</t>
  </si>
  <si>
    <t>Frais de repas* (+ de 200 km aller-retour)</t>
  </si>
  <si>
    <t>Nombre de déjeuners</t>
  </si>
  <si>
    <t>Nombre de nuits d'hôtel</t>
  </si>
  <si>
    <t>Montant alloué</t>
  </si>
  <si>
    <t xml:space="preserve">Montant alloué </t>
  </si>
  <si>
    <t>Nombre de soupers</t>
  </si>
  <si>
    <t>1. Nom de la RI :</t>
  </si>
  <si>
    <t>2. Adresse de la RI :</t>
  </si>
  <si>
    <t>3. Nom de la formation :</t>
  </si>
  <si>
    <t>5. Lieu de la formation :</t>
  </si>
  <si>
    <t>6. Durée de la formation :</t>
  </si>
  <si>
    <t>Total du remboursement demandé :</t>
  </si>
  <si>
    <t>Adresse pour recevoir le paiement :</t>
  </si>
  <si>
    <t>Ordre du chèque :</t>
  </si>
  <si>
    <t>4. Date(s) de la formation :</t>
  </si>
  <si>
    <t>Frais d'hébergement*  
(+ de 200km aller-retour)</t>
  </si>
  <si>
    <t xml:space="preserve">Lieu et date :                                                                                     </t>
  </si>
  <si>
    <t>Paiement à la RI dans les 90 jours suivant la réception de la demande de remboursement.</t>
  </si>
  <si>
    <t xml:space="preserve">Formulaire de remboursement RI </t>
  </si>
  <si>
    <r>
      <t>(Dépenses non inclu</t>
    </r>
    <r>
      <rPr>
        <b/>
        <sz val="12"/>
        <rFont val="Calibri"/>
        <family val="2"/>
        <scheme val="minor"/>
      </rPr>
      <t>ses</t>
    </r>
    <r>
      <rPr>
        <b/>
        <sz val="12"/>
        <color theme="1"/>
        <rFont val="Calibri"/>
        <family val="2"/>
        <scheme val="minor"/>
      </rPr>
      <t xml:space="preserve"> dans les montants forfaitaires) </t>
    </r>
  </si>
  <si>
    <t xml:space="preserve">Nom du demandeur : </t>
  </si>
  <si>
    <t>Document à joindre avec ce formulaire : la facture de l'hébergement si applicable.</t>
  </si>
  <si>
    <r>
      <t>Les montants forfaitaires pour chaque participant sont de 61,38 $/demi-journée et de 125,68 $/journée complète de formation. Ces montants inclu</t>
    </r>
    <r>
      <rPr>
        <sz val="12"/>
        <rFont val="Calibri"/>
        <family val="2"/>
        <scheme val="minor"/>
      </rPr>
      <t xml:space="preserve">ent </t>
    </r>
    <r>
      <rPr>
        <sz val="12"/>
        <color theme="1"/>
        <rFont val="Calibri"/>
        <family val="2"/>
        <scheme val="minor"/>
      </rPr>
      <t>les heures de remplacement, les 50 premiers kilomètres et le dîner uniquement pour un journée de formation.</t>
    </r>
  </si>
  <si>
    <t>* Hébergement: 125 $; Déjeuner: 10,40 $; Souper: 21,55 $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</si>
</sst>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"/>
    <numFmt numFmtId="165" formatCode="#,##0.000\ &quot;$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2" fillId="0" borderId="0" xfId="0" applyNumberFormat="1" applyFont="1"/>
    <xf numFmtId="0" fontId="5" fillId="0" borderId="0" xfId="0" applyFont="1"/>
    <xf numFmtId="0" fontId="2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5" fillId="4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164" fontId="1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/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10</xdr:col>
      <xdr:colOff>15240</xdr:colOff>
      <xdr:row>1</xdr:row>
      <xdr:rowOff>22860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186DC37-79DC-417D-AA9E-65F1E4ED4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8915400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topLeftCell="A19" zoomScaleNormal="100" zoomScaleSheetLayoutView="75" workbookViewId="0">
      <selection activeCell="B6" sqref="B6:J6"/>
    </sheetView>
  </sheetViews>
  <sheetFormatPr baseColWidth="10" defaultRowHeight="14.4" x14ac:dyDescent="0.3"/>
  <cols>
    <col min="1" max="1" width="32.44140625" customWidth="1"/>
    <col min="2" max="2" width="13.44140625" customWidth="1"/>
    <col min="3" max="3" width="11.44140625" customWidth="1"/>
    <col min="4" max="4" width="9.109375" customWidth="1"/>
    <col min="5" max="5" width="10.88671875" customWidth="1"/>
    <col min="6" max="6" width="9.44140625" customWidth="1"/>
    <col min="7" max="7" width="9.77734375" customWidth="1"/>
    <col min="8" max="8" width="10.5546875" customWidth="1"/>
    <col min="9" max="9" width="10.88671875" customWidth="1"/>
    <col min="10" max="10" width="11.5546875" customWidth="1"/>
  </cols>
  <sheetData>
    <row r="1" spans="1:10" ht="118.5" customHeight="1" x14ac:dyDescent="0.3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24.75" customHeight="1" x14ac:dyDescent="0.4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6" x14ac:dyDescent="0.3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33" customHeight="1" x14ac:dyDescent="0.3">
      <c r="A4" s="42" t="s">
        <v>29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33" customHeight="1" x14ac:dyDescent="0.3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20.100000000000001" customHeight="1" x14ac:dyDescent="0.3">
      <c r="A6" s="22" t="s">
        <v>13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20.100000000000001" customHeight="1" x14ac:dyDescent="0.3">
      <c r="A7" s="23" t="s">
        <v>14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20.100000000000001" customHeight="1" x14ac:dyDescent="0.3">
      <c r="A8" s="23" t="s">
        <v>15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20.100000000000001" customHeight="1" x14ac:dyDescent="0.3">
      <c r="A9" s="23" t="s">
        <v>21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ht="20.100000000000001" customHeight="1" x14ac:dyDescent="0.3">
      <c r="A10" s="23" t="s">
        <v>16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20.100000000000001" customHeight="1" x14ac:dyDescent="0.3">
      <c r="A11" s="24" t="s">
        <v>17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0.5" customHeight="1" x14ac:dyDescent="0.3">
      <c r="A12" s="7"/>
      <c r="B12" s="8"/>
      <c r="C12" s="8"/>
      <c r="D12" s="8"/>
      <c r="E12" s="8"/>
      <c r="F12" s="8"/>
      <c r="G12" s="8"/>
      <c r="H12" s="8"/>
      <c r="I12" s="8"/>
      <c r="J12" s="8"/>
    </row>
    <row r="13" spans="1:10" ht="56.25" customHeight="1" x14ac:dyDescent="0.3">
      <c r="A13" s="37"/>
      <c r="B13" s="37"/>
      <c r="C13" s="26" t="s">
        <v>5</v>
      </c>
      <c r="D13" s="26"/>
      <c r="E13" s="26" t="s">
        <v>22</v>
      </c>
      <c r="F13" s="26"/>
      <c r="G13" s="26" t="s">
        <v>7</v>
      </c>
      <c r="H13" s="26"/>
      <c r="I13" s="26"/>
      <c r="J13" s="26"/>
    </row>
    <row r="14" spans="1:10" s="1" customFormat="1" ht="61.95" customHeight="1" x14ac:dyDescent="0.3">
      <c r="A14" s="11" t="s">
        <v>4</v>
      </c>
      <c r="B14" s="11" t="s">
        <v>0</v>
      </c>
      <c r="C14" s="11" t="s">
        <v>6</v>
      </c>
      <c r="D14" s="11" t="s">
        <v>2</v>
      </c>
      <c r="E14" s="11" t="s">
        <v>9</v>
      </c>
      <c r="F14" s="11" t="s">
        <v>10</v>
      </c>
      <c r="G14" s="11" t="s">
        <v>8</v>
      </c>
      <c r="H14" s="11" t="s">
        <v>10</v>
      </c>
      <c r="I14" s="11" t="s">
        <v>12</v>
      </c>
      <c r="J14" s="11" t="s">
        <v>11</v>
      </c>
    </row>
    <row r="15" spans="1:10" x14ac:dyDescent="0.3">
      <c r="A15" s="18"/>
      <c r="B15" s="19"/>
      <c r="C15" s="12">
        <v>0</v>
      </c>
      <c r="D15" s="13">
        <f>IF(C15=50,0,IF(C15&lt;50,0,IF(C15&gt;50,(C15-50)*0.455)))</f>
        <v>0</v>
      </c>
      <c r="E15" s="14">
        <v>0</v>
      </c>
      <c r="F15" s="15">
        <f>125*E15</f>
        <v>0</v>
      </c>
      <c r="G15" s="14">
        <v>0</v>
      </c>
      <c r="H15" s="15">
        <f>10.4*G15</f>
        <v>0</v>
      </c>
      <c r="I15" s="14">
        <v>0</v>
      </c>
      <c r="J15" s="15">
        <f>21.55*I15</f>
        <v>0</v>
      </c>
    </row>
    <row r="16" spans="1:10" x14ac:dyDescent="0.3">
      <c r="A16" s="18"/>
      <c r="B16" s="19"/>
      <c r="C16" s="12">
        <v>0</v>
      </c>
      <c r="D16" s="13">
        <f t="shared" ref="D16:D23" si="0">IF(C16=50,0,IF(C16&lt;50,0,IF(C16&gt;50,(C16-50)*0.455)))</f>
        <v>0</v>
      </c>
      <c r="E16" s="14">
        <v>0</v>
      </c>
      <c r="F16" s="15">
        <f t="shared" ref="F16:F23" si="1">125*E16</f>
        <v>0</v>
      </c>
      <c r="G16" s="14">
        <v>0</v>
      </c>
      <c r="H16" s="15">
        <f t="shared" ref="H16:H23" si="2">10.4*G16</f>
        <v>0</v>
      </c>
      <c r="I16" s="14">
        <v>0</v>
      </c>
      <c r="J16" s="15">
        <f t="shared" ref="J16:J23" si="3">21.55*I16</f>
        <v>0</v>
      </c>
    </row>
    <row r="17" spans="1:10" x14ac:dyDescent="0.3">
      <c r="A17" s="18"/>
      <c r="B17" s="19"/>
      <c r="C17" s="12">
        <v>0</v>
      </c>
      <c r="D17" s="13">
        <f t="shared" si="0"/>
        <v>0</v>
      </c>
      <c r="E17" s="14">
        <v>0</v>
      </c>
      <c r="F17" s="15">
        <f t="shared" si="1"/>
        <v>0</v>
      </c>
      <c r="G17" s="14">
        <v>0</v>
      </c>
      <c r="H17" s="15">
        <f t="shared" si="2"/>
        <v>0</v>
      </c>
      <c r="I17" s="14">
        <v>0</v>
      </c>
      <c r="J17" s="15">
        <f t="shared" si="3"/>
        <v>0</v>
      </c>
    </row>
    <row r="18" spans="1:10" x14ac:dyDescent="0.3">
      <c r="A18" s="18"/>
      <c r="B18" s="19"/>
      <c r="C18" s="12">
        <v>0</v>
      </c>
      <c r="D18" s="13">
        <f t="shared" si="0"/>
        <v>0</v>
      </c>
      <c r="E18" s="14">
        <v>0</v>
      </c>
      <c r="F18" s="15">
        <f t="shared" si="1"/>
        <v>0</v>
      </c>
      <c r="G18" s="14">
        <v>0</v>
      </c>
      <c r="H18" s="15">
        <f t="shared" si="2"/>
        <v>0</v>
      </c>
      <c r="I18" s="14">
        <v>0</v>
      </c>
      <c r="J18" s="15">
        <f t="shared" si="3"/>
        <v>0</v>
      </c>
    </row>
    <row r="19" spans="1:10" x14ac:dyDescent="0.3">
      <c r="A19" s="18"/>
      <c r="B19" s="19"/>
      <c r="C19" s="12">
        <v>0</v>
      </c>
      <c r="D19" s="13">
        <f t="shared" si="0"/>
        <v>0</v>
      </c>
      <c r="E19" s="14">
        <v>0</v>
      </c>
      <c r="F19" s="15">
        <f t="shared" si="1"/>
        <v>0</v>
      </c>
      <c r="G19" s="14">
        <v>0</v>
      </c>
      <c r="H19" s="15">
        <f t="shared" si="2"/>
        <v>0</v>
      </c>
      <c r="I19" s="14">
        <v>0</v>
      </c>
      <c r="J19" s="15">
        <f t="shared" si="3"/>
        <v>0</v>
      </c>
    </row>
    <row r="20" spans="1:10" x14ac:dyDescent="0.3">
      <c r="A20" s="20"/>
      <c r="B20" s="19"/>
      <c r="C20" s="12">
        <v>0</v>
      </c>
      <c r="D20" s="13">
        <f t="shared" si="0"/>
        <v>0</v>
      </c>
      <c r="E20" s="14">
        <v>0</v>
      </c>
      <c r="F20" s="15">
        <f t="shared" si="1"/>
        <v>0</v>
      </c>
      <c r="G20" s="14">
        <v>0</v>
      </c>
      <c r="H20" s="15">
        <f t="shared" si="2"/>
        <v>0</v>
      </c>
      <c r="I20" s="14">
        <v>0</v>
      </c>
      <c r="J20" s="15">
        <f t="shared" si="3"/>
        <v>0</v>
      </c>
    </row>
    <row r="21" spans="1:10" x14ac:dyDescent="0.3">
      <c r="A21" s="18"/>
      <c r="B21" s="19"/>
      <c r="C21" s="12">
        <v>0</v>
      </c>
      <c r="D21" s="13">
        <f t="shared" si="0"/>
        <v>0</v>
      </c>
      <c r="E21" s="14">
        <v>0</v>
      </c>
      <c r="F21" s="15">
        <f t="shared" si="1"/>
        <v>0</v>
      </c>
      <c r="G21" s="14">
        <v>0</v>
      </c>
      <c r="H21" s="15">
        <f t="shared" si="2"/>
        <v>0</v>
      </c>
      <c r="I21" s="14">
        <v>0</v>
      </c>
      <c r="J21" s="15">
        <f t="shared" si="3"/>
        <v>0</v>
      </c>
    </row>
    <row r="22" spans="1:10" x14ac:dyDescent="0.3">
      <c r="A22" s="18"/>
      <c r="B22" s="19"/>
      <c r="C22" s="12">
        <v>0</v>
      </c>
      <c r="D22" s="13">
        <f t="shared" si="0"/>
        <v>0</v>
      </c>
      <c r="E22" s="14">
        <v>0</v>
      </c>
      <c r="F22" s="15">
        <f t="shared" si="1"/>
        <v>0</v>
      </c>
      <c r="G22" s="14">
        <v>0</v>
      </c>
      <c r="H22" s="15">
        <f t="shared" si="2"/>
        <v>0</v>
      </c>
      <c r="I22" s="14">
        <v>0</v>
      </c>
      <c r="J22" s="15">
        <f t="shared" si="3"/>
        <v>0</v>
      </c>
    </row>
    <row r="23" spans="1:10" x14ac:dyDescent="0.3">
      <c r="A23" s="18"/>
      <c r="B23" s="19"/>
      <c r="C23" s="12">
        <v>0</v>
      </c>
      <c r="D23" s="13">
        <f t="shared" si="0"/>
        <v>0</v>
      </c>
      <c r="E23" s="14">
        <v>0</v>
      </c>
      <c r="F23" s="15">
        <f t="shared" si="1"/>
        <v>0</v>
      </c>
      <c r="G23" s="14">
        <v>0</v>
      </c>
      <c r="H23" s="15">
        <f t="shared" si="2"/>
        <v>0</v>
      </c>
      <c r="I23" s="14">
        <v>0</v>
      </c>
      <c r="J23" s="15">
        <f t="shared" si="3"/>
        <v>0</v>
      </c>
    </row>
    <row r="24" spans="1:10" x14ac:dyDescent="0.3">
      <c r="A24" s="21" t="s">
        <v>1</v>
      </c>
      <c r="B24" s="16"/>
      <c r="C24" s="16"/>
      <c r="D24" s="13">
        <f t="shared" ref="D24:J24" si="4">SUM(D15:D23)</f>
        <v>0</v>
      </c>
      <c r="E24" s="13"/>
      <c r="F24" s="17">
        <f t="shared" si="4"/>
        <v>0</v>
      </c>
      <c r="G24" s="17"/>
      <c r="H24" s="17">
        <f t="shared" si="4"/>
        <v>0</v>
      </c>
      <c r="I24" s="17"/>
      <c r="J24" s="17">
        <f t="shared" si="4"/>
        <v>0</v>
      </c>
    </row>
    <row r="25" spans="1:10" ht="30" customHeight="1" x14ac:dyDescent="0.3">
      <c r="A25" s="41" t="s">
        <v>30</v>
      </c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9.75" customHeight="1" x14ac:dyDescent="0.3">
      <c r="A26" s="2"/>
      <c r="B26" s="2"/>
      <c r="C26" s="2"/>
      <c r="D26" s="2"/>
      <c r="E26" s="2"/>
      <c r="F26" s="2"/>
      <c r="G26" s="2"/>
      <c r="H26" s="2"/>
      <c r="I26" s="2"/>
    </row>
    <row r="27" spans="1:10" ht="30" customHeight="1" x14ac:dyDescent="0.3">
      <c r="A27" s="38" t="s">
        <v>18</v>
      </c>
      <c r="B27" s="38"/>
      <c r="C27" s="33">
        <f>D24+F24+H24+J24</f>
        <v>0</v>
      </c>
      <c r="D27" s="33"/>
      <c r="E27" s="3"/>
      <c r="F27" s="3"/>
      <c r="G27" s="3"/>
      <c r="H27" s="3"/>
      <c r="I27" s="4"/>
      <c r="J27" s="4"/>
    </row>
    <row r="28" spans="1:10" ht="30" customHeight="1" x14ac:dyDescent="0.3">
      <c r="A28" s="5"/>
      <c r="B28" s="5"/>
      <c r="C28" s="6"/>
      <c r="D28" s="6"/>
      <c r="E28" s="3"/>
      <c r="F28" s="3"/>
      <c r="G28" s="3"/>
      <c r="H28" s="3"/>
      <c r="I28" s="4"/>
      <c r="J28" s="4"/>
    </row>
    <row r="29" spans="1:10" ht="27.75" customHeight="1" x14ac:dyDescent="0.3">
      <c r="A29" s="28" t="s">
        <v>19</v>
      </c>
      <c r="B29" s="28"/>
      <c r="C29" s="29"/>
      <c r="D29" s="29"/>
      <c r="E29" s="29"/>
      <c r="F29" s="29"/>
      <c r="G29" s="29"/>
      <c r="H29" s="29"/>
      <c r="I29" s="29"/>
      <c r="J29" s="29"/>
    </row>
    <row r="30" spans="1:10" ht="28.5" customHeight="1" x14ac:dyDescent="0.3">
      <c r="A30" s="28" t="s">
        <v>20</v>
      </c>
      <c r="B30" s="28"/>
      <c r="C30" s="29"/>
      <c r="D30" s="29"/>
      <c r="E30" s="29"/>
      <c r="F30" s="29"/>
      <c r="G30" s="29"/>
      <c r="H30" s="29"/>
      <c r="I30" s="29"/>
      <c r="J30" s="29"/>
    </row>
    <row r="32" spans="1:10" ht="32.25" customHeight="1" x14ac:dyDescent="0.3">
      <c r="A32" s="9" t="s">
        <v>23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37.5" customHeight="1" x14ac:dyDescent="0.3">
      <c r="A33" s="9" t="s">
        <v>27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0" x14ac:dyDescent="0.3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15.6" x14ac:dyDescent="0.3">
      <c r="A35" s="27" t="s">
        <v>28</v>
      </c>
      <c r="B35" s="27"/>
      <c r="C35" s="27"/>
      <c r="D35" s="27"/>
      <c r="E35" s="27"/>
      <c r="F35" s="27"/>
      <c r="G35" s="27"/>
      <c r="H35" s="27"/>
      <c r="I35" s="27"/>
      <c r="J35" s="10"/>
    </row>
    <row r="36" spans="1:10" ht="31.2" customHeight="1" x14ac:dyDescent="0.3">
      <c r="A36" s="40" t="s">
        <v>24</v>
      </c>
      <c r="B36" s="40"/>
      <c r="C36" s="40"/>
      <c r="D36" s="40"/>
      <c r="E36" s="40"/>
      <c r="F36" s="40"/>
      <c r="G36" s="40"/>
      <c r="H36" s="40"/>
      <c r="I36" s="40"/>
      <c r="J36" s="40"/>
    </row>
  </sheetData>
  <sheetProtection algorithmName="SHA-512" hashValue="61elVsXLPup/H11sRC8cerUIPH6c2SwPtXifsr/1vow168C4UWUdVt6AMB9g+MK02F3260Nu38imDy5Lo+1QUg==" saltValue="6dyMYxadXpTVHQowZSsuMg==" spinCount="100000" sheet="1" selectLockedCells="1"/>
  <mergeCells count="27">
    <mergeCell ref="A1:J1"/>
    <mergeCell ref="A34:J34"/>
    <mergeCell ref="A25:J25"/>
    <mergeCell ref="A2:J2"/>
    <mergeCell ref="A4:J4"/>
    <mergeCell ref="A5:J5"/>
    <mergeCell ref="E13:F13"/>
    <mergeCell ref="C27:D27"/>
    <mergeCell ref="B6:J6"/>
    <mergeCell ref="B7:J7"/>
    <mergeCell ref="B8:J8"/>
    <mergeCell ref="B9:J9"/>
    <mergeCell ref="B10:J10"/>
    <mergeCell ref="B11:J11"/>
    <mergeCell ref="C13:D13"/>
    <mergeCell ref="A3:J3"/>
    <mergeCell ref="A13:B13"/>
    <mergeCell ref="A27:B27"/>
    <mergeCell ref="A36:J36"/>
    <mergeCell ref="G13:J13"/>
    <mergeCell ref="A35:I35"/>
    <mergeCell ref="A29:B29"/>
    <mergeCell ref="C29:J29"/>
    <mergeCell ref="A30:B30"/>
    <mergeCell ref="C30:J30"/>
    <mergeCell ref="B32:J32"/>
    <mergeCell ref="B33:J33"/>
  </mergeCells>
  <printOptions horizontalCentered="1"/>
  <pageMargins left="0.23622047244094491" right="0.23622047244094491" top="0" bottom="0" header="0.31496062992125984" footer="0.31496062992125984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Emmanuele Bompard</dc:creator>
  <cp:lastModifiedBy>Bano Soumaré</cp:lastModifiedBy>
  <cp:lastPrinted>2019-11-19T14:19:27Z</cp:lastPrinted>
  <dcterms:created xsi:type="dcterms:W3CDTF">2018-10-06T16:27:44Z</dcterms:created>
  <dcterms:modified xsi:type="dcterms:W3CDTF">2020-09-02T18:31:50Z</dcterms:modified>
</cp:coreProperties>
</file>